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0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4" l="1"/>
  <c r="E35" i="4"/>
  <c r="F30" i="4"/>
  <c r="E30" i="4"/>
  <c r="F42" i="4"/>
  <c r="E42" i="4"/>
  <c r="F24" i="4"/>
  <c r="E24" i="4"/>
  <c r="F14" i="4"/>
  <c r="F26" i="4" s="1"/>
  <c r="E14" i="4"/>
  <c r="E26" i="4" s="1"/>
  <c r="C26" i="4"/>
  <c r="B26" i="4"/>
  <c r="C13" i="4"/>
  <c r="B13" i="4"/>
  <c r="B28" i="4" s="1"/>
  <c r="C28" i="4" l="1"/>
  <c r="F46" i="4"/>
  <c r="F48" i="4" s="1"/>
  <c r="E46" i="4"/>
  <c r="E4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<sst xmlns="http://schemas.openxmlformats.org/spreadsheetml/2006/main" count="62" uniqueCount="61">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</sst>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7871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172956507.71000001</v>
      </c>
      <c r="C5" s="11">
        <v>153024097.09</v>
      </c>
      <c r="D5" s="10" t="s">
        <v>36</v>
      </c>
      <c r="E5" s="11">
        <v>5239324.62</v>
      </c>
      <c r="F5" s="12">
        <v>10210360.710000001</v>
      </c>
    </row>
    <row r="6" spans="1:6" x14ac:dyDescent="0.2">
      <c r="A6" s="10" t="s">
        <v>23</v>
      </c>
      <c r="B6" s="11">
        <v>28082123.77</v>
      </c>
      <c r="C6" s="11">
        <v>31402984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6099339.6500000004</v>
      </c>
      <c r="C7" s="11">
        <v>6103860.5700000003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233254557.90000001</v>
      </c>
      <c r="C8" s="11">
        <v>240345254.25999999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0.399999999999999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24522155.440000001</v>
      </c>
      <c r="F10" s="12">
        <v>22170921.68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438742440.32000005</v>
      </c>
      <c r="C13" s="14">
        <f>SUM(C5:C11)</f>
        <v>429226107.20999998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29761480.060000002</v>
      </c>
      <c r="F14" s="19">
        <f>SUM(F5:F12)</f>
        <v>32381282.390000001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182083595.72999999</v>
      </c>
      <c r="C17" s="11">
        <v>179527448.09999999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49294868.659999996</v>
      </c>
      <c r="C18" s="11">
        <v>49294868.659999996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17699270.120000001</v>
      </c>
      <c r="C19" s="11">
        <v>16953651.18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2572313.9300000002</v>
      </c>
      <c r="C20" s="11">
        <v>1781746.38</v>
      </c>
      <c r="D20" s="10" t="s">
        <v>41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-33509837.77</v>
      </c>
      <c r="C21" s="11">
        <v>-31545151.219999999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f>SUM(E17:E22)</f>
        <v>0</v>
      </c>
      <c r="F24" s="19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218140210.66999999</v>
      </c>
      <c r="C26" s="14">
        <f>SUM(C16:C24)</f>
        <v>216012563.09999999</v>
      </c>
      <c r="D26" s="22" t="s">
        <v>50</v>
      </c>
      <c r="E26" s="14">
        <f>+E14+E24</f>
        <v>29761480.060000002</v>
      </c>
      <c r="F26" s="19">
        <f>+F14+F24</f>
        <v>32381282.390000001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656882650.99000001</v>
      </c>
      <c r="C28" s="14">
        <f>+C13+C26</f>
        <v>645238670.30999994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256855631.35999998</v>
      </c>
      <c r="F30" s="19">
        <f>SUM(F31:F33)</f>
        <v>256855631.35999998</v>
      </c>
    </row>
    <row r="31" spans="1:6" x14ac:dyDescent="0.2">
      <c r="A31" s="26"/>
      <c r="B31" s="24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6"/>
      <c r="B32" s="24"/>
      <c r="C32" s="25"/>
      <c r="D32" s="10" t="s">
        <v>13</v>
      </c>
      <c r="E32" s="11">
        <v>85784011.969999999</v>
      </c>
      <c r="F32" s="12">
        <v>85784011.969999999</v>
      </c>
    </row>
    <row r="33" spans="1:6" x14ac:dyDescent="0.2">
      <c r="A33" s="26"/>
      <c r="B33" s="24"/>
      <c r="C33" s="25"/>
      <c r="D33" s="10" t="s">
        <v>45</v>
      </c>
      <c r="E33" s="11">
        <v>0</v>
      </c>
      <c r="F33" s="12">
        <v>0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370265539.56999999</v>
      </c>
      <c r="F35" s="19">
        <f>SUM(F36:F40)</f>
        <v>356001756.56000006</v>
      </c>
    </row>
    <row r="36" spans="1:6" x14ac:dyDescent="0.2">
      <c r="A36" s="26"/>
      <c r="B36" s="24"/>
      <c r="C36" s="25"/>
      <c r="D36" s="10" t="s">
        <v>46</v>
      </c>
      <c r="E36" s="11">
        <v>19103830.090000004</v>
      </c>
      <c r="F36" s="12">
        <v>28870480.730000019</v>
      </c>
    </row>
    <row r="37" spans="1:6" x14ac:dyDescent="0.2">
      <c r="A37" s="26"/>
      <c r="B37" s="24"/>
      <c r="C37" s="25"/>
      <c r="D37" s="10" t="s">
        <v>14</v>
      </c>
      <c r="E37" s="11">
        <v>349848741.67000002</v>
      </c>
      <c r="F37" s="12">
        <v>320978260.94</v>
      </c>
    </row>
    <row r="38" spans="1:6" x14ac:dyDescent="0.2">
      <c r="A38" s="26"/>
      <c r="B38" s="24"/>
      <c r="C38" s="25"/>
      <c r="D38" s="10" t="s">
        <v>3</v>
      </c>
      <c r="E38" s="11">
        <v>3005470.66</v>
      </c>
      <c r="F38" s="12">
        <v>3005470.66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-1692502.85</v>
      </c>
      <c r="F40" s="12">
        <v>3147544.23</v>
      </c>
    </row>
    <row r="41" spans="1:6" x14ac:dyDescent="0.2">
      <c r="A41" s="26"/>
      <c r="B41" s="24"/>
      <c r="C41" s="25"/>
      <c r="D41" s="13"/>
      <c r="E41" s="8"/>
      <c r="F41" s="16"/>
    </row>
    <row r="42" spans="1:6" ht="20.399999999999999" x14ac:dyDescent="0.2">
      <c r="A42" s="26"/>
      <c r="B42" s="27"/>
      <c r="C42" s="25"/>
      <c r="D42" s="9" t="s">
        <v>59</v>
      </c>
      <c r="E42" s="14">
        <f>SUM(E43:E44)</f>
        <v>0</v>
      </c>
      <c r="F42" s="19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f>+E30+E35+E42</f>
        <v>627121170.92999995</v>
      </c>
      <c r="F46" s="19">
        <f>+F30+F35+F42</f>
        <v>612857387.92000008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f>+E26+E46</f>
        <v>656882650.99000001</v>
      </c>
      <c r="F48" s="14">
        <f>+F26+F46</f>
        <v>645238670.31000006</v>
      </c>
    </row>
    <row r="49" spans="1:6" x14ac:dyDescent="0.2">
      <c r="A49" s="23"/>
      <c r="B49" s="24"/>
      <c r="C49" s="24"/>
      <c r="D49" s="28"/>
      <c r="E49" s="25"/>
      <c r="F49" s="25"/>
    </row>
    <row r="51" spans="1:6" ht="13.2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2021-02-11T18:38:56Z</cp:lastPrinted>
  <dcterms:created xsi:type="dcterms:W3CDTF">2012-12-11T20:26:08Z</dcterms:created>
  <dcterms:modified xsi:type="dcterms:W3CDTF">2022-07-11T18:31:19Z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